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<sst xmlns="http://schemas.openxmlformats.org/spreadsheetml/2006/main" count="172" uniqueCount="46">
  <si>
    <t>КЛУБНАЯ 13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</si>
  <si>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</si>
  <si>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</si>
  <si>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</si>
  <si>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</si>
  <si>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</si>
  <si>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</si>
  <si>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</si>
  <si>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</si>
  <si>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</si>
  <si>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</si>
  <si>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</si>
  <si>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устройство мет.отливов</t>
  </si>
  <si>
    <t>5,2м/п</t>
  </si>
  <si>
    <t>апрель</t>
  </si>
  <si>
    <t>май</t>
  </si>
  <si>
    <t>июнь</t>
  </si>
  <si>
    <t>ремонт эл.щита со сменой автоматов</t>
  </si>
  <si>
    <t>июль</t>
  </si>
  <si>
    <t>август</t>
  </si>
  <si>
    <t>сентяб</t>
  </si>
  <si>
    <t>ремонт системы отопления</t>
  </si>
  <si>
    <t>октябрь</t>
  </si>
  <si>
    <t>ноябрь</t>
  </si>
  <si>
    <t>ремонт крыльца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</si>
  <si>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</si>
  <si>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</si>
  <si>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</si>
  <si>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</si>
  <si>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</si>
  <si>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</si>
  <si>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</si>
  <si>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№13   по ул. Клубная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</si>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</sst>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7.875" style="0" customWidth="1"/>
    <col min="4" max="4" width="7.875" style="0" customWidth="1"/>
    <col min="5" max="5" width="9.75390625" style="0" customWidth="1"/>
    <col min="6" max="6" width="10.875" style="0" customWidth="1"/>
    <col min="7" max="7" width="10.375" style="0" customWidth="1"/>
    <col min="8" max="8" width="11.75390625" style="0" customWidth="1"/>
    <col min="9" max="9" width="9.375" style="0" customWidth="1"/>
    <col min="11" max="11" width="9.25390625" style="0" customWidth="1"/>
    <col min="12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2177.57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2177.57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КЛУБНАЯ 13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2177.57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2177.57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КЛУБНАЯ 13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 t="s">
        <v>12</v>
      </c>
      <c r="C21" s="24"/>
      <c r="D21" s="24"/>
      <c r="E21" s="24"/>
      <c r="F21" s="25"/>
      <c r="G21" s="26" t="s">
        <v>13</v>
      </c>
      <c r="H21" s="27">
        <v>2191.52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2177.57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2191.52</v>
      </c>
      <c r="I24" s="49"/>
      <c r="J24" s="50"/>
      <c r="K24" s="50"/>
      <c r="L24" s="50"/>
      <c r="M24" s="51"/>
      <c r="N24" s="48">
        <f>SUM(N22:N23)</f>
        <v>2177.57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КЛУБНАЯ 13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14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2177.57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2177.57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A26</f>
        <v>КЛУБНАЯ 13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2.75">
      <c r="A37" s="22" t="s">
        <v>15</v>
      </c>
      <c r="B37" s="23"/>
      <c r="C37" s="24"/>
      <c r="D37" s="24"/>
      <c r="E37" s="24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2177.57</v>
      </c>
    </row>
    <row r="39" spans="1:14" ht="12.7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2.7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2177.57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tr">
        <f>A34</f>
        <v>КЛУБНАЯ 13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2.75">
      <c r="A45" s="22" t="s">
        <v>16</v>
      </c>
      <c r="B45" s="23" t="s">
        <v>17</v>
      </c>
      <c r="C45" s="24"/>
      <c r="D45" s="24"/>
      <c r="E45" s="24"/>
      <c r="F45" s="25"/>
      <c r="G45" s="26"/>
      <c r="H45" s="27">
        <v>2413.89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2177.57</v>
      </c>
    </row>
    <row r="47" spans="1:14" ht="12.7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2.75">
      <c r="A48" s="44"/>
      <c r="B48" s="45"/>
      <c r="C48" s="46"/>
      <c r="D48" s="46"/>
      <c r="E48" s="46"/>
      <c r="F48" s="47"/>
      <c r="G48" s="45"/>
      <c r="H48" s="48">
        <f>SUM(H45:H47)</f>
        <v>2413.89</v>
      </c>
      <c r="I48" s="49"/>
      <c r="J48" s="50"/>
      <c r="K48" s="50"/>
      <c r="L48" s="50"/>
      <c r="M48" s="51"/>
      <c r="N48" s="48">
        <f>SUM(N46:N47)</f>
        <v>2177.57</v>
      </c>
    </row>
    <row r="49" spans="1:14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4" t="str">
        <f>A42</f>
        <v>КЛУБНАЯ 13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2.75">
      <c r="A53" s="22" t="s">
        <v>18</v>
      </c>
      <c r="B53" s="23"/>
      <c r="C53" s="24"/>
      <c r="D53" s="24"/>
      <c r="E53" s="24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33"/>
      <c r="C54" s="15"/>
      <c r="D54" s="15"/>
      <c r="E54" s="15"/>
      <c r="F54" s="34"/>
      <c r="G54" s="35"/>
      <c r="H54" s="36"/>
      <c r="I54" s="37" t="s">
        <v>9</v>
      </c>
      <c r="J54" s="38"/>
      <c r="K54" s="38"/>
      <c r="L54" s="38"/>
      <c r="M54" s="39"/>
      <c r="N54" s="40">
        <v>2177.57</v>
      </c>
    </row>
    <row r="55" spans="1:14" ht="12.7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2.75">
      <c r="A56" s="44"/>
      <c r="B56" s="45"/>
      <c r="C56" s="46"/>
      <c r="D56" s="46"/>
      <c r="E56" s="46"/>
      <c r="F56" s="47"/>
      <c r="G56" s="45"/>
      <c r="H56" s="48">
        <f>SUM(H53:H55)</f>
        <v>0</v>
      </c>
      <c r="I56" s="49"/>
      <c r="J56" s="50"/>
      <c r="K56" s="50"/>
      <c r="L56" s="50"/>
      <c r="M56" s="51"/>
      <c r="N56" s="48">
        <f>SUM(N54:N55)</f>
        <v>2177.57</v>
      </c>
    </row>
    <row r="57" spans="1:14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4" t="str">
        <f>A50</f>
        <v>КЛУБНАЯ 13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2.75">
      <c r="A61" s="22" t="s">
        <v>19</v>
      </c>
      <c r="B61" s="23"/>
      <c r="C61" s="24"/>
      <c r="D61" s="24"/>
      <c r="E61" s="24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33"/>
      <c r="C62" s="15"/>
      <c r="D62" s="15"/>
      <c r="E62" s="15"/>
      <c r="F62" s="34"/>
      <c r="G62" s="35"/>
      <c r="H62" s="36"/>
      <c r="I62" s="37" t="s">
        <v>9</v>
      </c>
      <c r="J62" s="38"/>
      <c r="K62" s="38"/>
      <c r="L62" s="38"/>
      <c r="M62" s="39"/>
      <c r="N62" s="40">
        <v>2177.57</v>
      </c>
    </row>
    <row r="63" spans="1:14" ht="12.75">
      <c r="A63" s="32"/>
      <c r="B63" s="33"/>
      <c r="C63" s="15"/>
      <c r="D63" s="15"/>
      <c r="E63" s="15"/>
      <c r="F63" s="34"/>
      <c r="G63" s="35"/>
      <c r="H63" s="41"/>
      <c r="I63" s="42"/>
      <c r="J63" s="15"/>
      <c r="K63" s="15"/>
      <c r="L63" s="15"/>
      <c r="M63" s="34"/>
      <c r="N63" s="43"/>
    </row>
    <row r="64" spans="1:14" ht="12.75">
      <c r="A64" s="44"/>
      <c r="B64" s="45"/>
      <c r="C64" s="46"/>
      <c r="D64" s="46"/>
      <c r="E64" s="46"/>
      <c r="F64" s="47"/>
      <c r="G64" s="45"/>
      <c r="H64" s="48">
        <f>SUM(H61:H63)</f>
        <v>0</v>
      </c>
      <c r="I64" s="49"/>
      <c r="J64" s="50"/>
      <c r="K64" s="50"/>
      <c r="L64" s="50"/>
      <c r="M64" s="51"/>
      <c r="N64" s="48">
        <f>SUM(N62:N63)</f>
        <v>2177.57</v>
      </c>
    </row>
    <row r="65" spans="1:14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4" t="str">
        <f>A58</f>
        <v>КЛУБНАЯ 13</v>
      </c>
      <c r="B66" s="14"/>
      <c r="C66" s="14"/>
      <c r="D66" s="14"/>
      <c r="E66" s="52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7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8" t="s">
        <v>3</v>
      </c>
      <c r="B68" s="11" t="s">
        <v>4</v>
      </c>
      <c r="C68" s="11"/>
      <c r="D68" s="11"/>
      <c r="E68" s="11"/>
      <c r="F68" s="11"/>
      <c r="G68" s="19" t="s">
        <v>5</v>
      </c>
      <c r="H68" s="20" t="s">
        <v>6</v>
      </c>
      <c r="I68" s="10" t="s">
        <v>4</v>
      </c>
      <c r="J68" s="10"/>
      <c r="K68" s="10"/>
      <c r="L68" s="10"/>
      <c r="M68" s="10"/>
      <c r="N68" s="21" t="s">
        <v>6</v>
      </c>
    </row>
    <row r="69" spans="1:14" ht="12.75">
      <c r="A69" s="22" t="s">
        <v>20</v>
      </c>
      <c r="B69" s="23"/>
      <c r="C69" s="24"/>
      <c r="D69" s="24"/>
      <c r="E69" s="24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2.75">
      <c r="A70" s="32"/>
      <c r="B70" s="33"/>
      <c r="C70" s="15"/>
      <c r="D70" s="15"/>
      <c r="E70" s="15"/>
      <c r="F70" s="34"/>
      <c r="G70" s="35"/>
      <c r="H70" s="36"/>
      <c r="I70" s="37" t="s">
        <v>9</v>
      </c>
      <c r="J70" s="38"/>
      <c r="K70" s="38"/>
      <c r="L70" s="38"/>
      <c r="M70" s="39"/>
      <c r="N70" s="40">
        <v>2177.57</v>
      </c>
    </row>
    <row r="71" spans="1:14" ht="12.75">
      <c r="A71" s="32"/>
      <c r="B71" s="23"/>
      <c r="C71" s="24"/>
      <c r="D71" s="24"/>
      <c r="E71" s="24"/>
      <c r="F71" s="25"/>
      <c r="G71" s="26"/>
      <c r="H71" s="27"/>
      <c r="I71" s="42" t="s">
        <v>21</v>
      </c>
      <c r="J71" s="15"/>
      <c r="K71" s="15"/>
      <c r="L71" s="15"/>
      <c r="M71" s="34"/>
      <c r="N71" s="36">
        <v>1767.4</v>
      </c>
    </row>
    <row r="72" spans="1:14" ht="12.75">
      <c r="A72" s="32"/>
      <c r="B72" s="33"/>
      <c r="C72" s="15"/>
      <c r="D72" s="15"/>
      <c r="E72" s="15"/>
      <c r="F72" s="34"/>
      <c r="G72" s="35"/>
      <c r="H72" s="41"/>
      <c r="I72" s="42"/>
      <c r="J72" s="15"/>
      <c r="K72" s="15"/>
      <c r="L72" s="15"/>
      <c r="M72" s="34"/>
      <c r="N72" s="43"/>
    </row>
    <row r="73" spans="1:14" ht="12.75">
      <c r="A73" s="44"/>
      <c r="B73" s="45"/>
      <c r="C73" s="46"/>
      <c r="D73" s="46"/>
      <c r="E73" s="46"/>
      <c r="F73" s="47"/>
      <c r="G73" s="45"/>
      <c r="H73" s="48">
        <f>SUM(H69:H72)</f>
        <v>0</v>
      </c>
      <c r="I73" s="49"/>
      <c r="J73" s="50"/>
      <c r="K73" s="50"/>
      <c r="L73" s="50"/>
      <c r="M73" s="51"/>
      <c r="N73" s="48">
        <f>SUM(N70:N72)</f>
        <v>3944.9700000000003</v>
      </c>
    </row>
    <row r="74" spans="1:14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4" t="str">
        <f>A66</f>
        <v>КЛУБНАЯ 13</v>
      </c>
      <c r="B75" s="14"/>
      <c r="C75" s="14"/>
      <c r="D75" s="14"/>
      <c r="E75" s="52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7"/>
      <c r="B76" s="13" t="s">
        <v>1</v>
      </c>
      <c r="C76" s="13"/>
      <c r="D76" s="13"/>
      <c r="E76" s="13"/>
      <c r="F76" s="13"/>
      <c r="G76" s="13"/>
      <c r="H76" s="13"/>
      <c r="I76" s="12" t="s">
        <v>2</v>
      </c>
      <c r="J76" s="12"/>
      <c r="K76" s="12"/>
      <c r="L76" s="12"/>
      <c r="M76" s="12"/>
      <c r="N76" s="12"/>
    </row>
    <row r="77" spans="1:14" ht="12.75">
      <c r="A77" s="18" t="s">
        <v>3</v>
      </c>
      <c r="B77" s="11" t="s">
        <v>4</v>
      </c>
      <c r="C77" s="11"/>
      <c r="D77" s="11"/>
      <c r="E77" s="11"/>
      <c r="F77" s="11"/>
      <c r="G77" s="19" t="s">
        <v>5</v>
      </c>
      <c r="H77" s="20" t="s">
        <v>6</v>
      </c>
      <c r="I77" s="10" t="s">
        <v>4</v>
      </c>
      <c r="J77" s="10"/>
      <c r="K77" s="10"/>
      <c r="L77" s="10"/>
      <c r="M77" s="10"/>
      <c r="N77" s="21" t="s">
        <v>6</v>
      </c>
    </row>
    <row r="78" spans="1:14" ht="12.75">
      <c r="A78" s="22" t="s">
        <v>22</v>
      </c>
      <c r="B78" s="23"/>
      <c r="C78" s="24"/>
      <c r="D78" s="24"/>
      <c r="E78" s="24"/>
      <c r="F78" s="25"/>
      <c r="G78" s="26"/>
      <c r="H78" s="27">
        <v>0</v>
      </c>
      <c r="I78" s="28" t="s">
        <v>8</v>
      </c>
      <c r="J78" s="29"/>
      <c r="K78" s="29"/>
      <c r="L78" s="29"/>
      <c r="M78" s="30"/>
      <c r="N78" s="31"/>
    </row>
    <row r="79" spans="1:14" ht="12.75">
      <c r="A79" s="32"/>
      <c r="B79" s="33"/>
      <c r="C79" s="15"/>
      <c r="D79" s="15"/>
      <c r="E79" s="15"/>
      <c r="F79" s="34"/>
      <c r="G79" s="35"/>
      <c r="H79" s="36"/>
      <c r="I79" s="37" t="s">
        <v>9</v>
      </c>
      <c r="J79" s="38"/>
      <c r="K79" s="38"/>
      <c r="L79" s="38"/>
      <c r="M79" s="39"/>
      <c r="N79" s="40">
        <v>2177.57</v>
      </c>
    </row>
    <row r="80" spans="1:14" ht="12.75">
      <c r="A80" s="32"/>
      <c r="B80" s="33"/>
      <c r="C80" s="15"/>
      <c r="D80" s="15"/>
      <c r="E80" s="15"/>
      <c r="F80" s="34"/>
      <c r="G80" s="35"/>
      <c r="H80" s="41"/>
      <c r="I80" s="42"/>
      <c r="J80" s="15"/>
      <c r="K80" s="15"/>
      <c r="L80" s="15"/>
      <c r="M80" s="34"/>
      <c r="N80" s="43"/>
    </row>
    <row r="81" spans="1:14" ht="12.75">
      <c r="A81" s="44"/>
      <c r="B81" s="45"/>
      <c r="C81" s="46"/>
      <c r="D81" s="46"/>
      <c r="E81" s="46"/>
      <c r="F81" s="47"/>
      <c r="G81" s="45"/>
      <c r="H81" s="48">
        <f>SUM(H78:H80)</f>
        <v>0</v>
      </c>
      <c r="I81" s="49"/>
      <c r="J81" s="50"/>
      <c r="K81" s="50"/>
      <c r="L81" s="50"/>
      <c r="M81" s="51"/>
      <c r="N81" s="48">
        <f>SUM(N79:N80)</f>
        <v>2177.57</v>
      </c>
    </row>
    <row r="82" spans="1:14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4" t="str">
        <f>A75</f>
        <v>КЛУБНАЯ 13</v>
      </c>
      <c r="B83" s="14"/>
      <c r="C83" s="14"/>
      <c r="D83" s="14"/>
      <c r="E83" s="52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7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8" t="s">
        <v>3</v>
      </c>
      <c r="B85" s="11" t="s">
        <v>4</v>
      </c>
      <c r="C85" s="11"/>
      <c r="D85" s="11"/>
      <c r="E85" s="11"/>
      <c r="F85" s="11"/>
      <c r="G85" s="19" t="s">
        <v>5</v>
      </c>
      <c r="H85" s="20" t="s">
        <v>6</v>
      </c>
      <c r="I85" s="10" t="s">
        <v>4</v>
      </c>
      <c r="J85" s="10"/>
      <c r="K85" s="10"/>
      <c r="L85" s="10"/>
      <c r="M85" s="10"/>
      <c r="N85" s="21" t="s">
        <v>6</v>
      </c>
    </row>
    <row r="86" spans="1:14" ht="12.75">
      <c r="A86" s="22" t="s">
        <v>23</v>
      </c>
      <c r="B86" s="23" t="s">
        <v>24</v>
      </c>
      <c r="C86" s="24"/>
      <c r="D86" s="24"/>
      <c r="E86" s="24"/>
      <c r="F86" s="25"/>
      <c r="G86" s="26"/>
      <c r="H86" s="27">
        <v>4802.75</v>
      </c>
      <c r="I86" s="28" t="s">
        <v>8</v>
      </c>
      <c r="J86" s="29"/>
      <c r="K86" s="29"/>
      <c r="L86" s="29"/>
      <c r="M86" s="30"/>
      <c r="N86" s="31"/>
    </row>
    <row r="87" spans="1:14" ht="12.75">
      <c r="A87" s="32"/>
      <c r="B87" s="33"/>
      <c r="C87" s="15"/>
      <c r="D87" s="15"/>
      <c r="E87" s="15"/>
      <c r="F87" s="34"/>
      <c r="G87" s="35"/>
      <c r="H87" s="36"/>
      <c r="I87" s="37" t="s">
        <v>9</v>
      </c>
      <c r="J87" s="38"/>
      <c r="K87" s="38"/>
      <c r="L87" s="38"/>
      <c r="M87" s="39"/>
      <c r="N87" s="40">
        <v>2177.57</v>
      </c>
    </row>
    <row r="88" spans="1:14" ht="12.75">
      <c r="A88" s="32"/>
      <c r="B88" s="33"/>
      <c r="C88" s="15"/>
      <c r="D88" s="15"/>
      <c r="E88" s="15"/>
      <c r="F88" s="34"/>
      <c r="G88" s="35"/>
      <c r="H88" s="41"/>
      <c r="I88" s="42"/>
      <c r="J88" s="15"/>
      <c r="K88" s="15"/>
      <c r="L88" s="15"/>
      <c r="M88" s="34"/>
      <c r="N88" s="43"/>
    </row>
    <row r="89" spans="1:14" ht="12.75">
      <c r="A89" s="44"/>
      <c r="B89" s="45"/>
      <c r="C89" s="46"/>
      <c r="D89" s="46"/>
      <c r="E89" s="46"/>
      <c r="F89" s="47"/>
      <c r="G89" s="45"/>
      <c r="H89" s="48">
        <f>SUM(H86:H88)</f>
        <v>4802.75</v>
      </c>
      <c r="I89" s="49"/>
      <c r="J89" s="50"/>
      <c r="K89" s="50"/>
      <c r="L89" s="50"/>
      <c r="M89" s="51"/>
      <c r="N89" s="48">
        <f>SUM(N87:N88)</f>
        <v>2177.57</v>
      </c>
    </row>
    <row r="90" spans="1:14" ht="12.7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4" t="str">
        <f>A83</f>
        <v>КЛУБНАЯ 13</v>
      </c>
      <c r="B91" s="14"/>
      <c r="C91" s="14"/>
      <c r="D91" s="14"/>
      <c r="E91" s="52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7"/>
      <c r="B92" s="13" t="s">
        <v>1</v>
      </c>
      <c r="C92" s="13"/>
      <c r="D92" s="13"/>
      <c r="E92" s="13"/>
      <c r="F92" s="13"/>
      <c r="G92" s="13"/>
      <c r="H92" s="13"/>
      <c r="I92" s="12" t="s">
        <v>2</v>
      </c>
      <c r="J92" s="12"/>
      <c r="K92" s="12"/>
      <c r="L92" s="12"/>
      <c r="M92" s="12"/>
      <c r="N92" s="12"/>
    </row>
    <row r="93" spans="1:14" ht="12.75">
      <c r="A93" s="18" t="s">
        <v>3</v>
      </c>
      <c r="B93" s="11" t="s">
        <v>4</v>
      </c>
      <c r="C93" s="11"/>
      <c r="D93" s="11"/>
      <c r="E93" s="11"/>
      <c r="F93" s="11"/>
      <c r="G93" s="19" t="s">
        <v>5</v>
      </c>
      <c r="H93" s="20" t="s">
        <v>6</v>
      </c>
      <c r="I93" s="10" t="s">
        <v>4</v>
      </c>
      <c r="J93" s="10"/>
      <c r="K93" s="10"/>
      <c r="L93" s="10"/>
      <c r="M93" s="10"/>
      <c r="N93" s="21" t="s">
        <v>6</v>
      </c>
    </row>
    <row r="94" spans="1:14" ht="12.75">
      <c r="A94" s="22" t="s">
        <v>25</v>
      </c>
      <c r="B94" s="23"/>
      <c r="C94" s="24"/>
      <c r="D94" s="24"/>
      <c r="E94" s="24"/>
      <c r="F94" s="25"/>
      <c r="G94" s="26"/>
      <c r="H94" s="27">
        <v>0</v>
      </c>
      <c r="I94" s="28" t="s">
        <v>8</v>
      </c>
      <c r="J94" s="29"/>
      <c r="K94" s="29"/>
      <c r="L94" s="29"/>
      <c r="M94" s="30"/>
      <c r="N94" s="31"/>
    </row>
    <row r="95" spans="1:14" ht="12.75">
      <c r="A95" s="32"/>
      <c r="B95" s="33"/>
      <c r="C95" s="15"/>
      <c r="D95" s="15"/>
      <c r="E95" s="15"/>
      <c r="F95" s="34"/>
      <c r="G95" s="35"/>
      <c r="H95" s="36"/>
      <c r="I95" s="37" t="s">
        <v>9</v>
      </c>
      <c r="J95" s="38"/>
      <c r="K95" s="38"/>
      <c r="L95" s="38"/>
      <c r="M95" s="39"/>
      <c r="N95" s="40">
        <v>2177.57</v>
      </c>
    </row>
    <row r="96" spans="1:14" ht="12.75">
      <c r="A96" s="32"/>
      <c r="B96" s="33"/>
      <c r="C96" s="15"/>
      <c r="D96" s="15"/>
      <c r="E96" s="15"/>
      <c r="F96" s="34"/>
      <c r="G96" s="35"/>
      <c r="H96" s="41"/>
      <c r="I96" s="42"/>
      <c r="J96" s="15"/>
      <c r="K96" s="15"/>
      <c r="L96" s="15"/>
      <c r="M96" s="34"/>
      <c r="N96" s="43"/>
    </row>
    <row r="97" spans="1:14" ht="12.75">
      <c r="A97" s="44"/>
      <c r="B97" s="45"/>
      <c r="C97" s="46"/>
      <c r="D97" s="46"/>
      <c r="E97" s="46"/>
      <c r="F97" s="47"/>
      <c r="G97" s="45"/>
      <c r="H97" s="48">
        <f>SUM(H94:H96)</f>
        <v>0</v>
      </c>
      <c r="I97" s="49"/>
      <c r="J97" s="50"/>
      <c r="K97" s="50"/>
      <c r="L97" s="50"/>
      <c r="M97" s="51"/>
      <c r="N97" s="48">
        <f>SUM(N95:N96)</f>
        <v>2177.57</v>
      </c>
    </row>
    <row r="98" spans="1:14" ht="12.75">
      <c r="A98" s="9" t="s">
        <v>26</v>
      </c>
      <c r="B98" s="9"/>
      <c r="C98" s="9"/>
      <c r="D98" s="9"/>
      <c r="E98" s="9"/>
      <c r="F98" s="9"/>
      <c r="G98" s="9"/>
      <c r="H98" s="8">
        <f>H8+H16+H24+H32+H40+H48+H56+H64+H73+H81+H89+H97</f>
        <v>9408.16</v>
      </c>
      <c r="I98" s="8"/>
      <c r="J98" s="53"/>
      <c r="K98" s="53"/>
      <c r="L98" s="53"/>
      <c r="M98" s="53"/>
      <c r="N98" s="53"/>
    </row>
    <row r="99" spans="1:14" ht="12.75">
      <c r="A99" s="9" t="s">
        <v>27</v>
      </c>
      <c r="B99" s="9"/>
      <c r="C99" s="9"/>
      <c r="D99" s="9"/>
      <c r="E99" s="9"/>
      <c r="F99" s="9"/>
      <c r="G99" s="9"/>
      <c r="H99" s="7">
        <f>N8+N16+N24+N32+N40+N48+N56+N64+N73+N81+N89+N97</f>
        <v>27898.24</v>
      </c>
      <c r="I99" s="7"/>
      <c r="J99" s="53"/>
      <c r="K99" s="53"/>
      <c r="L99" s="53"/>
      <c r="M99" s="53"/>
      <c r="N99" s="53"/>
    </row>
    <row r="100" spans="1:14" ht="12.75">
      <c r="A100" s="9" t="s">
        <v>28</v>
      </c>
      <c r="B100" s="9"/>
      <c r="C100" s="9"/>
      <c r="D100" s="9"/>
      <c r="E100" s="9"/>
      <c r="F100" s="9"/>
      <c r="G100" s="9"/>
      <c r="H100" s="6">
        <f>SUM(H98:H99)</f>
        <v>37306.4</v>
      </c>
      <c r="I100" s="6"/>
      <c r="J100" s="53"/>
      <c r="K100" s="53"/>
      <c r="L100" s="53"/>
      <c r="M100" s="53"/>
      <c r="N100" s="53"/>
    </row>
    <row r="101" spans="1:14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1:14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4" ht="12.75">
      <c r="A104" s="14" t="s">
        <v>29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53"/>
      <c r="L104" s="53"/>
      <c r="M104" s="53"/>
      <c r="N104" s="53"/>
    </row>
    <row r="105" spans="1:10" ht="12.75">
      <c r="A105" s="14" t="s">
        <v>30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31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 t="s">
        <v>32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1:10" ht="12.75">
      <c r="A109" s="5" t="s">
        <v>33</v>
      </c>
      <c r="B109" s="5"/>
      <c r="C109" s="55"/>
      <c r="D109" s="56"/>
      <c r="E109" s="55"/>
      <c r="F109" s="56"/>
      <c r="G109" s="55"/>
      <c r="H109" s="56"/>
      <c r="I109" s="5" t="s">
        <v>33</v>
      </c>
      <c r="J109" s="5"/>
    </row>
    <row r="110" spans="1:10" ht="12.75">
      <c r="A110" s="4" t="s">
        <v>34</v>
      </c>
      <c r="B110" s="4"/>
      <c r="C110" s="4" t="s">
        <v>35</v>
      </c>
      <c r="D110" s="4"/>
      <c r="E110" s="4" t="s">
        <v>36</v>
      </c>
      <c r="F110" s="4"/>
      <c r="G110" s="4" t="s">
        <v>37</v>
      </c>
      <c r="H110" s="4"/>
      <c r="I110" s="4" t="s">
        <v>34</v>
      </c>
      <c r="J110" s="4"/>
    </row>
    <row r="111" spans="1:10" ht="12.75">
      <c r="A111" s="3" t="s">
        <v>38</v>
      </c>
      <c r="B111" s="3"/>
      <c r="C111" s="58"/>
      <c r="D111" s="59"/>
      <c r="E111" s="58"/>
      <c r="F111" s="59"/>
      <c r="G111" s="58"/>
      <c r="H111" s="59"/>
      <c r="I111" s="3" t="s">
        <v>39</v>
      </c>
      <c r="J111" s="3"/>
    </row>
    <row r="112" spans="1:10" ht="12.75">
      <c r="A112" s="55"/>
      <c r="B112" s="60"/>
      <c r="C112" s="53"/>
      <c r="D112" s="53"/>
      <c r="E112" s="61"/>
      <c r="F112" s="53"/>
      <c r="G112" s="55"/>
      <c r="H112" s="60"/>
      <c r="I112" s="55"/>
      <c r="J112" s="60"/>
    </row>
    <row r="113" spans="1:10" ht="12.75">
      <c r="A113" s="2">
        <v>34424.87</v>
      </c>
      <c r="B113" s="2"/>
      <c r="C113" s="1">
        <v>0</v>
      </c>
      <c r="D113" s="1"/>
      <c r="E113" s="72">
        <v>393.07</v>
      </c>
      <c r="F113" s="72"/>
      <c r="G113" s="72">
        <v>0</v>
      </c>
      <c r="H113" s="72"/>
      <c r="I113" s="2">
        <f>A113+E113-G113</f>
        <v>34817.94</v>
      </c>
      <c r="J113" s="2"/>
    </row>
    <row r="114" spans="1:10" ht="12.75">
      <c r="A114" s="58"/>
      <c r="B114" s="59"/>
      <c r="C114" s="62"/>
      <c r="D114" s="62"/>
      <c r="E114" s="58"/>
      <c r="F114" s="62"/>
      <c r="G114" s="58"/>
      <c r="H114" s="59"/>
      <c r="I114" s="58"/>
      <c r="J114" s="59"/>
    </row>
    <row r="115" spans="1:10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</row>
    <row r="116" spans="1:10" ht="12.75">
      <c r="A116" s="14" t="s">
        <v>29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30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40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32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</row>
    <row r="121" spans="1:10" ht="12.75">
      <c r="A121" s="5" t="s">
        <v>33</v>
      </c>
      <c r="B121" s="5"/>
      <c r="C121" s="63"/>
      <c r="D121" s="56"/>
      <c r="E121" s="73" t="s">
        <v>36</v>
      </c>
      <c r="F121" s="73"/>
      <c r="G121" s="73" t="s">
        <v>41</v>
      </c>
      <c r="H121" s="73"/>
      <c r="I121" s="64"/>
      <c r="J121" s="56"/>
    </row>
    <row r="122" spans="1:10" ht="12.75">
      <c r="A122" s="4" t="s">
        <v>34</v>
      </c>
      <c r="B122" s="4"/>
      <c r="C122" s="4" t="s">
        <v>35</v>
      </c>
      <c r="D122" s="4"/>
      <c r="E122" s="54" t="s">
        <v>42</v>
      </c>
      <c r="F122" s="54" t="s">
        <v>43</v>
      </c>
      <c r="G122" s="54" t="s">
        <v>44</v>
      </c>
      <c r="H122" s="54" t="s">
        <v>43</v>
      </c>
      <c r="I122" s="4" t="s">
        <v>33</v>
      </c>
      <c r="J122" s="4"/>
    </row>
    <row r="123" spans="1:10" ht="12.75">
      <c r="A123" s="3" t="s">
        <v>38</v>
      </c>
      <c r="B123" s="3"/>
      <c r="C123" s="65"/>
      <c r="D123" s="66"/>
      <c r="E123" s="57"/>
      <c r="F123" s="57" t="s">
        <v>45</v>
      </c>
      <c r="G123" s="57"/>
      <c r="H123" s="57" t="s">
        <v>45</v>
      </c>
      <c r="I123" s="3" t="s">
        <v>34</v>
      </c>
      <c r="J123" s="3"/>
    </row>
    <row r="124" spans="1:10" ht="12.75">
      <c r="A124" s="55"/>
      <c r="B124" s="60"/>
      <c r="C124" s="63"/>
      <c r="D124" s="56"/>
      <c r="E124" s="67"/>
      <c r="F124" s="67"/>
      <c r="G124" s="67"/>
      <c r="H124" s="67"/>
      <c r="I124" s="68"/>
      <c r="J124" s="69"/>
    </row>
    <row r="125" spans="1:10" ht="12.75">
      <c r="A125" s="2">
        <v>-33655.59</v>
      </c>
      <c r="B125" s="2"/>
      <c r="C125" s="2">
        <v>45003.28</v>
      </c>
      <c r="D125" s="2"/>
      <c r="E125" s="70">
        <v>50629.28</v>
      </c>
      <c r="F125" s="70">
        <v>8261.68</v>
      </c>
      <c r="G125" s="70">
        <f>H98+H99</f>
        <v>37306.4</v>
      </c>
      <c r="H125" s="70">
        <v>6087.66</v>
      </c>
      <c r="I125" s="2">
        <f>A125+E125-G125</f>
        <v>-20332.71</v>
      </c>
      <c r="J125" s="2"/>
    </row>
    <row r="126" spans="1:10" ht="12.75">
      <c r="A126" s="58"/>
      <c r="B126" s="59"/>
      <c r="C126" s="58"/>
      <c r="D126" s="59"/>
      <c r="E126" s="71"/>
      <c r="F126" s="71"/>
      <c r="G126" s="71"/>
      <c r="H126" s="71"/>
      <c r="I126" s="58"/>
      <c r="J126" s="59"/>
    </row>
  </sheetData>
  <sheetProtection/>
  <mergeCells count="99">
    <mergeCell ref="A125:B125"/>
    <mergeCell ref="C125:D125"/>
    <mergeCell ref="I125:J125"/>
    <mergeCell ref="A122:B122"/>
    <mergeCell ref="C122:D122"/>
    <mergeCell ref="I122:J122"/>
    <mergeCell ref="A123:B123"/>
    <mergeCell ref="I123:J123"/>
    <mergeCell ref="A116:J116"/>
    <mergeCell ref="A117:J117"/>
    <mergeCell ref="A118:J118"/>
    <mergeCell ref="A119:J119"/>
    <mergeCell ref="A121:B121"/>
    <mergeCell ref="E121:F121"/>
    <mergeCell ref="G121:H121"/>
    <mergeCell ref="A111:B111"/>
    <mergeCell ref="I111:J111"/>
    <mergeCell ref="A113:B113"/>
    <mergeCell ref="C113:D113"/>
    <mergeCell ref="E113:F113"/>
    <mergeCell ref="G113:H113"/>
    <mergeCell ref="I113:J113"/>
    <mergeCell ref="A110:B110"/>
    <mergeCell ref="C110:D110"/>
    <mergeCell ref="E110:F110"/>
    <mergeCell ref="G110:H110"/>
    <mergeCell ref="I110:J110"/>
    <mergeCell ref="A104:J104"/>
    <mergeCell ref="A105:J105"/>
    <mergeCell ref="A106:J106"/>
    <mergeCell ref="A107:J107"/>
    <mergeCell ref="A109:B109"/>
    <mergeCell ref="I109:J109"/>
    <mergeCell ref="A98:G98"/>
    <mergeCell ref="H98:I98"/>
    <mergeCell ref="A99:G99"/>
    <mergeCell ref="H99:I99"/>
    <mergeCell ref="A100:G100"/>
    <mergeCell ref="H100:I100"/>
    <mergeCell ref="A91:D91"/>
    <mergeCell ref="B92:H92"/>
    <mergeCell ref="I92:N92"/>
    <mergeCell ref="B93:F93"/>
    <mergeCell ref="I93:M93"/>
    <mergeCell ref="A83:D83"/>
    <mergeCell ref="B84:H84"/>
    <mergeCell ref="I84:N84"/>
    <mergeCell ref="B85:F85"/>
    <mergeCell ref="I85:M85"/>
    <mergeCell ref="A75:D75"/>
    <mergeCell ref="B76:H76"/>
    <mergeCell ref="I76:N76"/>
    <mergeCell ref="B77:F77"/>
    <mergeCell ref="I77:M77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2015-02-13T09:43:27Z</dcterms:created>
  <dcterms:modified xsi:type="dcterms:W3CDTF">2015-03-27T07:53:33Z</dcterms:modified>
  <cp:category/>
  <cp:version/>
  <cp:contentType/>
  <cp:contentStatus/>
</cp:coreProperties>
</file>